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EAA!$A$1:$G$31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4" i="1"/>
  <c r="G16" i="1"/>
  <c r="G8" i="1"/>
  <c r="G7" i="1"/>
  <c r="F24" i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F7" i="1"/>
  <c r="F6" i="1" l="1"/>
  <c r="G6" i="1"/>
  <c r="G15" i="1"/>
  <c r="F15" i="1"/>
  <c r="G4" i="1" l="1"/>
  <c r="F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<sst xmlns="http://schemas.openxmlformats.org/spreadsheetml/2006/main" count="33" uniqueCount="33">
  <si>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</si>
  <si>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</si>
  <si>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</si>
  <si>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</si>
  <si>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</si>
  <si>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</si>
  <si>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</si>
  <si>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</si>
  <si>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</si>
  <si>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</si>
  <si>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</si>
  <si>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</si>
  <si>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</si>
  <si>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</si>
  <si>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</si>
  <si>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</si>
  <si>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</si>
  <si>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</si>
  <si>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</si>
  <si>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</si>
  <si>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</si>
  <si>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</si>
  <si>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</si>
  <si>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</si>
  <si>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</si>
  <si>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</si>
  <si>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31 DE DICIEMBRE DEL 2021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</si>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</sst>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11006613.130000001</v>
      </c>
      <c r="D4" s="13">
        <f>SUM(D6+D15)</f>
        <v>40989999.610000007</v>
      </c>
      <c r="E4" s="13">
        <f>SUM(E6+E15)</f>
        <v>41062964.789999999</v>
      </c>
      <c r="F4" s="13">
        <f>SUM(F6+F15)</f>
        <v>10933647.949999997</v>
      </c>
      <c r="G4" s="13">
        <f>SUM(G6+G15)</f>
        <v>-72965.180000003194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3020825.2199999997</v>
      </c>
      <c r="D6" s="13">
        <f>SUM(D7:D13)</f>
        <v>39578560.910000004</v>
      </c>
      <c r="E6" s="13">
        <f>SUM(E7:E13)</f>
        <v>39843890.530000001</v>
      </c>
      <c r="F6" s="13">
        <f>SUM(F7:F13)</f>
        <v>2755495.5999999964</v>
      </c>
      <c r="G6" s="18">
        <f>SUM(G7:G13)</f>
        <v>-265329.62000000337</v>
      </c>
    </row>
    <row r="7" spans="1:7" x14ac:dyDescent="0.2">
      <c r="A7" s="3">
        <v>1110</v>
      </c>
      <c r="B7" s="7" t="s">
        <v>9</v>
      </c>
      <c r="C7" s="18">
        <v>1361105.24</v>
      </c>
      <c r="D7" s="18">
        <v>20374149.5</v>
      </c>
      <c r="E7" s="18">
        <v>20625685.690000001</v>
      </c>
      <c r="F7" s="18">
        <f>C7+D7-E7</f>
        <v>1109569.049999997</v>
      </c>
      <c r="G7" s="18">
        <f t="shared" ref="G7:G13" si="0">F7-C7</f>
        <v>-251536.19000000297</v>
      </c>
    </row>
    <row r="8" spans="1:7" x14ac:dyDescent="0.2">
      <c r="A8" s="3">
        <v>1120</v>
      </c>
      <c r="B8" s="7" t="s">
        <v>10</v>
      </c>
      <c r="C8" s="18">
        <v>1026932.78</v>
      </c>
      <c r="D8" s="18">
        <v>16064663.810000001</v>
      </c>
      <c r="E8" s="18">
        <v>16078457.24</v>
      </c>
      <c r="F8" s="18">
        <f t="shared" ref="F8:F13" si="1">C8+D8-E8</f>
        <v>1013139.3499999996</v>
      </c>
      <c r="G8" s="18">
        <f t="shared" si="0"/>
        <v>-13793.4300000004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632787.19999999995</v>
      </c>
      <c r="D11" s="18">
        <v>3139747.6</v>
      </c>
      <c r="E11" s="18">
        <v>3139747.6</v>
      </c>
      <c r="F11" s="18">
        <f t="shared" si="1"/>
        <v>632787.19999999972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7985787.9100000011</v>
      </c>
      <c r="D15" s="13">
        <f>SUM(D16:D24)</f>
        <v>1411438.7</v>
      </c>
      <c r="E15" s="13">
        <f>SUM(E16:E24)</f>
        <v>1219074.26</v>
      </c>
      <c r="F15" s="13">
        <f>SUM(F16:F24)</f>
        <v>8178152.3500000015</v>
      </c>
      <c r="G15" s="13">
        <f>SUM(G16:G24)</f>
        <v>192364.44000000018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6741995.5300000003</v>
      </c>
      <c r="D18" s="19">
        <v>0</v>
      </c>
      <c r="E18" s="19">
        <v>0</v>
      </c>
      <c r="F18" s="19">
        <f t="shared" si="3"/>
        <v>6741995.5300000003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2734129.1</v>
      </c>
      <c r="D19" s="18">
        <v>922297.85</v>
      </c>
      <c r="E19" s="18">
        <v>559826.47</v>
      </c>
      <c r="F19" s="18">
        <f t="shared" si="3"/>
        <v>3096600.4800000004</v>
      </c>
      <c r="G19" s="18">
        <f t="shared" si="2"/>
        <v>362471.38000000035</v>
      </c>
    </row>
    <row r="20" spans="1:7" x14ac:dyDescent="0.2">
      <c r="A20" s="3">
        <v>1250</v>
      </c>
      <c r="B20" s="7" t="s">
        <v>19</v>
      </c>
      <c r="C20" s="18">
        <v>85260</v>
      </c>
      <c r="D20" s="18">
        <v>0</v>
      </c>
      <c r="E20" s="18">
        <v>0</v>
      </c>
      <c r="F20" s="18">
        <f t="shared" si="3"/>
        <v>85260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-1575596.72</v>
      </c>
      <c r="D21" s="18">
        <v>489140.85</v>
      </c>
      <c r="E21" s="18">
        <v>659247.79</v>
      </c>
      <c r="F21" s="18">
        <f t="shared" si="3"/>
        <v>-1745703.6600000001</v>
      </c>
      <c r="G21" s="18">
        <f t="shared" si="2"/>
        <v>-170106.94000000018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7" t="s">
        <v>25</v>
      </c>
      <c r="C26" s="27"/>
      <c r="D26" s="27"/>
      <c r="E26" s="27"/>
      <c r="F26" s="27"/>
      <c r="G26" s="27"/>
    </row>
    <row r="29" spans="1:7" x14ac:dyDescent="0.2">
      <c r="B29" s="20" t="s">
        <v>27</v>
      </c>
      <c r="C29" s="28" t="s">
        <v>28</v>
      </c>
      <c r="D29" s="28"/>
      <c r="E29" s="21"/>
    </row>
    <row r="30" spans="1:7" x14ac:dyDescent="0.2">
      <c r="B30" s="22" t="s">
        <v>29</v>
      </c>
      <c r="C30" s="21" t="s">
        <v>30</v>
      </c>
      <c r="D30" s="23"/>
      <c r="E30" s="21"/>
    </row>
    <row r="31" spans="1:7" x14ac:dyDescent="0.2">
      <c r="B31" s="20" t="s">
        <v>31</v>
      </c>
      <c r="C31" s="21" t="s">
        <v>32</v>
      </c>
      <c r="D31" s="23"/>
      <c r="E31" s="21"/>
    </row>
  </sheetData>
  <sheetProtection formatCells="0" formatColumns="0" formatRows="0" autoFilter="0"/>
  <mergeCells count="3">
    <mergeCell ref="A1:G1"/>
    <mergeCell ref="B26:G26"/>
    <mergeCell ref="C29:D2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2022-02-16T21:22:15Z</cp:lastPrinted>
  <dcterms:created xsi:type="dcterms:W3CDTF">2014-02-09T04:04:15Z</dcterms:created>
  <dcterms:modified xsi:type="dcterms:W3CDTF">2022-05-17T15:25:42Z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